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720" windowHeight="6030" tabRatio="601" activeTab="0"/>
  </bookViews>
  <sheets>
    <sheet name="CREDITORS" sheetId="1" r:id="rId1"/>
  </sheets>
  <definedNames>
    <definedName name="_xlnm.Print_Titles" localSheetId="0">'CREDITORS'!$1:$8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<sst xmlns="http://schemas.openxmlformats.org/spreadsheetml/2006/main" count="238" uniqueCount="135">
  <si>
    <t>WANG CORPORATION SDN BHD</t>
  </si>
  <si>
    <t>OUTSTANDING MATTERS-CREDITORS</t>
  </si>
  <si>
    <t>ISSUER</t>
  </si>
  <si>
    <t>TYPE</t>
  </si>
  <si>
    <t>ISSUE</t>
  </si>
  <si>
    <t>DATE OF</t>
  </si>
  <si>
    <t>RM - CLAIM</t>
  </si>
  <si>
    <t>LATEST STATUS</t>
  </si>
  <si>
    <t>ND</t>
  </si>
  <si>
    <t>COMMENCE LEGAL PROCEEDINGS</t>
  </si>
  <si>
    <t>COMPUGRAPHIC FORMS SDN BHD</t>
  </si>
  <si>
    <t>CHEONG WAI MENG &amp; VAN BUERLE</t>
  </si>
  <si>
    <t>09/04/98</t>
  </si>
  <si>
    <t>FULLY PAID  - AMBB 152514</t>
  </si>
  <si>
    <t>21/12/98</t>
  </si>
  <si>
    <t>HENG SOON TRADING SDN BHD</t>
  </si>
  <si>
    <t>LIM CHENG CHUAN &amp; CO.</t>
  </si>
  <si>
    <t>HIGHTECH POLYMER SDN BHD</t>
  </si>
  <si>
    <t>EZRI &amp; CO.</t>
  </si>
  <si>
    <t>KLINIK BERSATU</t>
  </si>
  <si>
    <t>AZHAM, HALIM &amp; NOR ASIAH</t>
  </si>
  <si>
    <t>LIFTECH ENGINEERING (PG) S/B</t>
  </si>
  <si>
    <t>WINSTON NG &amp; TEOH</t>
  </si>
  <si>
    <t>03/11/98</t>
  </si>
  <si>
    <t>MALAYAN BANKING BHD</t>
  </si>
  <si>
    <t>ALBAR ZULKIFLY &amp; YAP</t>
  </si>
  <si>
    <t xml:space="preserve">COMPANY </t>
  </si>
  <si>
    <t>MULTI SQUARE SDN BHD</t>
  </si>
  <si>
    <t>CS</t>
  </si>
  <si>
    <t>24/09/98</t>
  </si>
  <si>
    <t>LEONG, NG &amp; TAN</t>
  </si>
  <si>
    <t>NEWSCASTLE OFFICE EQUIPMENT</t>
  </si>
  <si>
    <t>DARSHANT &amp; JASWANT</t>
  </si>
  <si>
    <t>24/08/98</t>
  </si>
  <si>
    <t>RHB BANK BHD-BA/RC/OD</t>
  </si>
  <si>
    <t>JB LIM &amp; ASSOCIATES</t>
  </si>
  <si>
    <t>SAPPANIE</t>
  </si>
  <si>
    <t>GANESAN &amp; RAKAN-RAKAN</t>
  </si>
  <si>
    <t>SHOPLEX CLEANING &amp; SERVICE</t>
  </si>
  <si>
    <t>DARSHAH &amp; JASWANT</t>
  </si>
  <si>
    <t>SIME DARBY TRAVEL S/B</t>
  </si>
  <si>
    <t>GEH CHENG LOK &amp; CO</t>
  </si>
  <si>
    <t>15/09/98</t>
  </si>
  <si>
    <t>TADLY INKS &amp; GRAPHICS S/B</t>
  </si>
  <si>
    <t>25/08/98</t>
  </si>
  <si>
    <t>JACKIE ENTERPRISE</t>
  </si>
  <si>
    <t>ANG, OON &amp; ASSOCIATES</t>
  </si>
  <si>
    <t>MITUTOYO (M) SDN BHD</t>
  </si>
  <si>
    <t>NIPPON PIGMENT (M) SDN BHD</t>
  </si>
  <si>
    <t>PEMBANGUNAN SUMBER MANUSIA</t>
  </si>
  <si>
    <t>HOE &amp; AHMAD ZAKI</t>
  </si>
  <si>
    <t>STARROIL MARKETING SDN BHD</t>
  </si>
  <si>
    <t>KHOR, ONG &amp; COMPANY</t>
  </si>
  <si>
    <t>TENAGA INSURANCE BERHAD</t>
  </si>
  <si>
    <t>C.C. CHOO &amp; CO.</t>
  </si>
  <si>
    <t>13/05/99</t>
  </si>
  <si>
    <t>TMN ENTERPRISE (M) SDN BHD</t>
  </si>
  <si>
    <t>NOR, DING &amp; CO.</t>
  </si>
  <si>
    <t>16/04/98</t>
  </si>
  <si>
    <t>THONG GUAN PLASTIC &amp; PAPER IND. S/B</t>
  </si>
  <si>
    <t>DASS, JAINAB &amp; ASSOCIATES</t>
  </si>
  <si>
    <t>27/06/98</t>
  </si>
  <si>
    <t>TOTAL :</t>
  </si>
  <si>
    <t>IWATA BOLT SINGAPORE LTD PTD</t>
  </si>
  <si>
    <t>LEE ONG &amp; KANDIAH</t>
  </si>
  <si>
    <t>12/10/98</t>
  </si>
  <si>
    <t>USD1,006.84</t>
  </si>
  <si>
    <t>IDX</t>
  </si>
  <si>
    <t>CHRISTINA CHIANG &amp; PARTNERS</t>
  </si>
  <si>
    <t>DAI-ICHI JITSUGYO (M) SDN BHD</t>
  </si>
  <si>
    <t>LIM KEAN SIEW &amp; CO.,</t>
  </si>
  <si>
    <t>26/07/99</t>
  </si>
  <si>
    <t>KUMPULAN WANG SIMPANAN PEKERJA</t>
  </si>
  <si>
    <t>14/09/99</t>
  </si>
  <si>
    <t>S.Y.NG ` TAN &amp; ASSOCIATES</t>
  </si>
  <si>
    <t>KRISHNAN A/L PERUMAL</t>
  </si>
  <si>
    <t>** CS - COURT CASE</t>
  </si>
  <si>
    <t>** ND - NOTICE OF DEMAND</t>
  </si>
  <si>
    <t>Summary of legal claims</t>
  </si>
  <si>
    <t>23/06/98</t>
  </si>
  <si>
    <t>LEGAL</t>
  </si>
  <si>
    <t>CHARGES</t>
  </si>
  <si>
    <t>PRINCIPAL</t>
  </si>
  <si>
    <t>AMOUNT</t>
  </si>
  <si>
    <t>31/12/99</t>
  </si>
  <si>
    <t>NOTICE OF DEMAND</t>
  </si>
  <si>
    <t>CASE SETTLED, BUT CHQ AMBB 184698 &amp; 184699, AMOUNTING RM 907 NOT CLEAR</t>
  </si>
  <si>
    <t>CASE SETTLED, TAKING BACK THE SAID MACHINES</t>
  </si>
  <si>
    <t>NOSTALGIC PROPERTIES SDN BHD</t>
  </si>
  <si>
    <t>RASLAN LOONG</t>
  </si>
  <si>
    <t>WINDING-UP PETITION</t>
  </si>
  <si>
    <t>HOSPITAL SUNGAI PETANI</t>
  </si>
  <si>
    <t>KEMENTERIAN KESIHATAN MALAYSIA</t>
  </si>
  <si>
    <t>WINDING-UP PROCEEDING, (S 218)</t>
  </si>
  <si>
    <t>21/06/99</t>
  </si>
  <si>
    <t>CHEN,LEONG &amp; COMPANY</t>
  </si>
  <si>
    <t>24/05/00</t>
  </si>
  <si>
    <t>19/06/00</t>
  </si>
  <si>
    <t>31/01/00</t>
  </si>
  <si>
    <t>25/02/99</t>
  </si>
  <si>
    <t>22/09/99</t>
  </si>
  <si>
    <t>18/04/00</t>
  </si>
  <si>
    <t>** CHEN,LEONG &amp; COMPANY IS WCSB COMPANY LAWYER</t>
  </si>
  <si>
    <t>PRECIPLAST SDN BHD</t>
  </si>
  <si>
    <t>CHEOW WEE JIN &amp; ONG</t>
  </si>
  <si>
    <t>FULLY PAID  - AMBB 152552</t>
  </si>
  <si>
    <t>2 PYT BEING MADE - 20/8/98 AMBB 152518         RM 480 &amp; 11/9/98 AMBB 158913 RM 240</t>
  </si>
  <si>
    <t>25/07/00</t>
  </si>
  <si>
    <t>30/12/99</t>
  </si>
  <si>
    <t>19/03/00</t>
  </si>
  <si>
    <t>13/10/99</t>
  </si>
  <si>
    <t>25/11/99</t>
  </si>
  <si>
    <t>CASE SETTLED, CONSENT JUDGMENT RECORDED AGAINST DEFENDANT ON 6.8.99</t>
  </si>
  <si>
    <t>(M) DATE : 18.12.2000</t>
  </si>
  <si>
    <t>(H) DATE : 3.10.2000</t>
  </si>
  <si>
    <t>RAFIDI, DOMINIC, RAMA &amp; CO.,</t>
  </si>
  <si>
    <t>CONSENT JUDGMENT RECORDED ON 16.1.2000. NOTICE OF DEMAND FROM THE PLAINTIFF</t>
  </si>
  <si>
    <t>(M) DATE : 2.8.2000 (H/A) ON 17.8.2000 (TO WITHDRAW THE APPLICATION AS PER THE 3RD DEFENDANT'S INTRUCTIONS</t>
  </si>
  <si>
    <t>TO FILE APPLICATION TO SET ASIDE THE JUDGMENT &amp; TRF THE CASE TO PG COURT</t>
  </si>
  <si>
    <t>WINDING UP PETITION WAS WITHDRAWN ON 10.5.2000</t>
  </si>
  <si>
    <t>KALAIYARASAN A/L SUBRAMANIAM</t>
  </si>
  <si>
    <t>LABOUR OFFICE</t>
  </si>
  <si>
    <t>14/10/99</t>
  </si>
  <si>
    <t>PENDING INSTRUCTIONS TO FILE NOTICE OF MOTION</t>
  </si>
  <si>
    <t>SHATRI &amp; 33 OTHERS</t>
  </si>
  <si>
    <t>PEJABAT BURUH</t>
  </si>
  <si>
    <t>INSTRUCTION IS TO WITHOLD FR FILING APPLICATION FOR LEAVE TO FILE NOTICE OF APPEAL</t>
  </si>
  <si>
    <t>AZLAN SHAH ABDULLAH &amp; 8 OTHERS</t>
  </si>
  <si>
    <t>JESSY &amp; ASSOCIATES</t>
  </si>
  <si>
    <t>TO FILE STATEMENT TO REPLY</t>
  </si>
  <si>
    <t xml:space="preserve">  </t>
  </si>
  <si>
    <t>26/11/99</t>
  </si>
  <si>
    <t>28/02/99</t>
  </si>
  <si>
    <t>CORPLAST PACKAGING INDUSTIES S/B</t>
  </si>
  <si>
    <t>ORNAPAPER INDUSTRY (PERAK) S/B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</si>
</sst>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00"/>
    <numFmt numFmtId="166" formatCode="#,##0.00;[Red]#,##0.00"/>
    <numFmt numFmtId="167" formatCode="0.00;[Red]0.00"/>
    <numFmt numFmtId="168" formatCode="0.00_);[Red]\(0.00\)"/>
  </numFmts>
  <fonts count="7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43" fontId="2" fillId="0" borderId="0" xfId="15" applyFont="1" applyAlignment="1">
      <alignment wrapText="1"/>
    </xf>
    <xf numFmtId="43" fontId="1" fillId="0" borderId="2" xfId="15" applyFont="1" applyBorder="1" applyAlignment="1">
      <alignment horizontal="center" vertical="center" wrapText="1"/>
    </xf>
    <xf numFmtId="43" fontId="1" fillId="0" borderId="1" xfId="15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43" fontId="0" fillId="0" borderId="3" xfId="15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43" fontId="0" fillId="0" borderId="1" xfId="15" applyFont="1" applyBorder="1" applyAlignment="1">
      <alignment horizontal="left" vertical="center" wrapText="1"/>
    </xf>
    <xf numFmtId="43" fontId="0" fillId="0" borderId="0" xfId="15" applyFont="1" applyBorder="1" applyAlignment="1">
      <alignment horizontal="left" vertical="center" wrapText="1"/>
    </xf>
    <xf numFmtId="43" fontId="0" fillId="0" borderId="4" xfId="15" applyFont="1" applyBorder="1" applyAlignment="1">
      <alignment horizontal="left" vertical="center" wrapText="1"/>
    </xf>
    <xf numFmtId="43" fontId="1" fillId="0" borderId="5" xfId="15" applyFont="1" applyBorder="1" applyAlignment="1">
      <alignment horizontal="center" vertical="center" wrapText="1"/>
    </xf>
    <xf numFmtId="43" fontId="1" fillId="0" borderId="4" xfId="15" applyFont="1" applyBorder="1" applyAlignment="1">
      <alignment horizontal="center" vertical="center" wrapText="1"/>
    </xf>
    <xf numFmtId="43" fontId="1" fillId="0" borderId="3" xfId="15" applyFont="1" applyBorder="1" applyAlignment="1">
      <alignment horizontal="center" vertical="center"/>
    </xf>
    <xf numFmtId="43" fontId="0" fillId="0" borderId="0" xfId="15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164" fontId="0" fillId="0" borderId="2" xfId="0" applyNumberFormat="1" applyFont="1" applyBorder="1" applyAlignment="1" applyProtection="1">
      <alignment horizontal="center" vertical="center" wrapText="1"/>
      <protection/>
    </xf>
    <xf numFmtId="43" fontId="0" fillId="0" borderId="3" xfId="15" applyFont="1" applyBorder="1" applyAlignment="1" applyProtection="1">
      <alignment horizontal="center" vertical="center" wrapText="1"/>
      <protection/>
    </xf>
    <xf numFmtId="43" fontId="0" fillId="0" borderId="0" xfId="15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43" fontId="0" fillId="0" borderId="1" xfId="15" applyFont="1" applyBorder="1" applyAlignment="1">
      <alignment horizontal="center" vertical="center" wrapText="1"/>
    </xf>
    <xf numFmtId="43" fontId="0" fillId="0" borderId="1" xfId="15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43" fontId="0" fillId="0" borderId="2" xfId="15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164" fontId="0" fillId="0" borderId="2" xfId="0" applyNumberFormat="1" applyFont="1" applyBorder="1" applyAlignment="1">
      <alignment horizontal="center" vertical="center" wrapText="1"/>
    </xf>
    <xf numFmtId="43" fontId="0" fillId="0" borderId="6" xfId="15" applyFont="1" applyBorder="1" applyAlignment="1">
      <alignment horizontal="center" vertical="center" wrapText="1"/>
    </xf>
    <xf numFmtId="43" fontId="0" fillId="0" borderId="2" xfId="15" applyFont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left" vertical="center" wrapText="1"/>
      <protection/>
    </xf>
    <xf numFmtId="164" fontId="0" fillId="0" borderId="3" xfId="0" applyNumberFormat="1" applyFont="1" applyBorder="1" applyAlignment="1">
      <alignment horizontal="center" vertical="center" wrapText="1"/>
    </xf>
    <xf numFmtId="43" fontId="0" fillId="0" borderId="7" xfId="15" applyFont="1" applyBorder="1" applyAlignment="1">
      <alignment horizontal="center" vertical="center" wrapText="1"/>
    </xf>
    <xf numFmtId="43" fontId="0" fillId="0" borderId="3" xfId="15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164" fontId="0" fillId="0" borderId="2" xfId="0" applyNumberFormat="1" applyFont="1" applyBorder="1" applyAlignment="1" applyProtection="1">
      <alignment horizontal="center" vertical="center"/>
      <protection/>
    </xf>
    <xf numFmtId="43" fontId="0" fillId="0" borderId="2" xfId="15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horizontal="left" vertical="center"/>
      <protection/>
    </xf>
    <xf numFmtId="43" fontId="0" fillId="0" borderId="8" xfId="15" applyFont="1" applyBorder="1" applyAlignment="1" applyProtection="1">
      <alignment horizontal="center" vertical="center" wrapText="1"/>
      <protection/>
    </xf>
    <xf numFmtId="43" fontId="0" fillId="0" borderId="9" xfId="15" applyFont="1" applyBorder="1" applyAlignment="1" applyProtection="1">
      <alignment horizontal="center" vertical="center" wrapText="1"/>
      <protection/>
    </xf>
    <xf numFmtId="43" fontId="0" fillId="0" borderId="5" xfId="15" applyFont="1" applyBorder="1" applyAlignment="1" applyProtection="1">
      <alignment horizontal="center" vertical="center" wrapText="1"/>
      <protection/>
    </xf>
    <xf numFmtId="43" fontId="0" fillId="0" borderId="9" xfId="15" applyFont="1" applyBorder="1" applyAlignment="1">
      <alignment horizontal="center" vertical="center" wrapText="1"/>
    </xf>
    <xf numFmtId="43" fontId="0" fillId="0" borderId="1" xfId="15" applyFont="1" applyBorder="1" applyAlignment="1" applyProtection="1">
      <alignment horizontal="center" vertical="center"/>
      <protection/>
    </xf>
    <xf numFmtId="43" fontId="0" fillId="0" borderId="10" xfId="15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164" fontId="0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3" xfId="0" applyFont="1" applyBorder="1" applyAlignment="1" applyProtection="1">
      <alignment horizontal="center" vertical="center"/>
      <protection/>
    </xf>
    <xf numFmtId="164" fontId="0" fillId="0" borderId="3" xfId="0" applyNumberFormat="1" applyFont="1" applyBorder="1" applyAlignment="1" applyProtection="1">
      <alignment horizontal="center" vertical="center"/>
      <protection/>
    </xf>
    <xf numFmtId="43" fontId="0" fillId="0" borderId="3" xfId="15" applyFont="1" applyBorder="1" applyAlignment="1" applyProtection="1">
      <alignment horizontal="center" vertical="center"/>
      <protection/>
    </xf>
    <xf numFmtId="43" fontId="0" fillId="0" borderId="11" xfId="15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vertical="center" wrapText="1"/>
      <protection/>
    </xf>
    <xf numFmtId="43" fontId="0" fillId="0" borderId="8" xfId="15" applyFont="1" applyBorder="1" applyAlignment="1" applyProtection="1">
      <alignment horizontal="center" vertical="center"/>
      <protection/>
    </xf>
    <xf numFmtId="43" fontId="0" fillId="0" borderId="11" xfId="15" applyFont="1" applyBorder="1" applyAlignment="1">
      <alignment horizontal="center" vertical="center" wrapText="1"/>
    </xf>
    <xf numFmtId="43" fontId="0" fillId="0" borderId="1" xfId="15" applyFont="1" applyBorder="1" applyAlignment="1">
      <alignment horizontal="center" vertical="center"/>
    </xf>
    <xf numFmtId="43" fontId="0" fillId="0" borderId="2" xfId="15" applyFont="1" applyBorder="1" applyAlignment="1">
      <alignment horizontal="center" vertical="center"/>
    </xf>
    <xf numFmtId="166" fontId="0" fillId="0" borderId="3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43" fontId="0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43" fontId="0" fillId="0" borderId="0" xfId="15" applyFont="1" applyBorder="1" applyAlignment="1">
      <alignment horizontal="center" wrapText="1"/>
    </xf>
    <xf numFmtId="43" fontId="0" fillId="0" borderId="0" xfId="15" applyFont="1" applyBorder="1" applyAlignment="1">
      <alignment horizontal="centerContinuous" wrapText="1"/>
    </xf>
    <xf numFmtId="0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75" zoomScaleNormal="75" workbookViewId="0" topLeftCell="A1">
      <selection activeCell="E4" sqref="E4"/>
    </sheetView>
  </sheetViews>
  <sheetFormatPr defaultColWidth="9.140625" defaultRowHeight="12.75"/>
  <cols>
    <col min="1" max="1" width="4.140625" style="34" customWidth="1"/>
    <col min="2" max="2" width="37.28125" style="33" customWidth="1"/>
    <col min="3" max="3" width="33.8515625" style="33" bestFit="1" customWidth="1"/>
    <col min="4" max="4" width="6.57421875" style="33" customWidth="1"/>
    <col min="5" max="5" width="10.8515625" style="33" bestFit="1" customWidth="1"/>
    <col min="6" max="6" width="14.8515625" style="32" bestFit="1" customWidth="1"/>
    <col min="7" max="7" width="12.00390625" style="32" bestFit="1" customWidth="1"/>
    <col min="8" max="8" width="15.7109375" style="32" customWidth="1"/>
    <col min="9" max="9" width="42.7109375" style="33" customWidth="1"/>
    <col min="10" max="16384" width="9.140625" style="34" customWidth="1"/>
  </cols>
  <sheetData>
    <row r="1" spans="1:7" ht="20.25">
      <c r="A1" s="15" t="s">
        <v>0</v>
      </c>
      <c r="B1" s="16"/>
      <c r="C1" s="1"/>
      <c r="D1" s="1"/>
      <c r="E1" s="1"/>
      <c r="F1" s="8"/>
      <c r="G1" s="8"/>
    </row>
    <row r="2" spans="1:7" ht="20.25">
      <c r="A2" s="17" t="s">
        <v>1</v>
      </c>
      <c r="B2" s="12"/>
      <c r="C2" s="1"/>
      <c r="D2" s="1"/>
      <c r="E2" s="1"/>
      <c r="F2" s="8"/>
      <c r="G2" s="8"/>
    </row>
    <row r="3" spans="1:7" ht="9" customHeight="1">
      <c r="A3" s="2"/>
      <c r="B3" s="1"/>
      <c r="C3" s="1"/>
      <c r="D3" s="1"/>
      <c r="E3" s="1"/>
      <c r="F3" s="8"/>
      <c r="G3" s="8"/>
    </row>
    <row r="4" spans="1:7" ht="20.25">
      <c r="A4" s="18" t="s">
        <v>78</v>
      </c>
      <c r="B4" s="1"/>
      <c r="C4" s="1"/>
      <c r="D4" s="1"/>
      <c r="E4" s="1"/>
      <c r="F4" s="8"/>
      <c r="G4" s="8"/>
    </row>
    <row r="5" spans="1:7" ht="9" customHeight="1">
      <c r="A5" s="2"/>
      <c r="B5" s="1"/>
      <c r="C5" s="1"/>
      <c r="D5" s="1"/>
      <c r="E5" s="1"/>
      <c r="F5" s="8"/>
      <c r="G5" s="8"/>
    </row>
    <row r="6" ht="12.75" hidden="1"/>
    <row r="7" spans="1:9" ht="24.75" customHeight="1">
      <c r="A7" s="35"/>
      <c r="B7" s="36"/>
      <c r="C7" s="37"/>
      <c r="D7" s="37"/>
      <c r="E7" s="4" t="s">
        <v>5</v>
      </c>
      <c r="F7" s="9" t="s">
        <v>82</v>
      </c>
      <c r="G7" s="9" t="s">
        <v>80</v>
      </c>
      <c r="H7" s="29" t="s">
        <v>6</v>
      </c>
      <c r="I7" s="36"/>
    </row>
    <row r="8" spans="1:9" ht="24.75" customHeight="1">
      <c r="A8" s="11" t="s">
        <v>67</v>
      </c>
      <c r="B8" s="3" t="s">
        <v>26</v>
      </c>
      <c r="C8" s="3" t="s">
        <v>2</v>
      </c>
      <c r="D8" s="3" t="s">
        <v>3</v>
      </c>
      <c r="E8" s="3" t="s">
        <v>4</v>
      </c>
      <c r="F8" s="10" t="s">
        <v>83</v>
      </c>
      <c r="G8" s="10" t="s">
        <v>81</v>
      </c>
      <c r="H8" s="30" t="s">
        <v>83</v>
      </c>
      <c r="I8" s="3" t="s">
        <v>7</v>
      </c>
    </row>
    <row r="9" spans="1:9" ht="24.75" customHeight="1">
      <c r="A9" s="19">
        <v>1</v>
      </c>
      <c r="B9" s="21" t="s">
        <v>127</v>
      </c>
      <c r="C9" s="23" t="s">
        <v>128</v>
      </c>
      <c r="D9" s="20" t="s">
        <v>28</v>
      </c>
      <c r="E9" s="20" t="s">
        <v>131</v>
      </c>
      <c r="F9" s="24">
        <v>32768.15</v>
      </c>
      <c r="G9" s="24">
        <v>0</v>
      </c>
      <c r="H9" s="27">
        <f>F9+G9</f>
        <v>32768.15</v>
      </c>
      <c r="I9" s="25" t="s">
        <v>129</v>
      </c>
    </row>
    <row r="10" spans="1:9" ht="24.75" customHeight="1">
      <c r="A10" s="19"/>
      <c r="B10" s="22"/>
      <c r="C10" s="23" t="s">
        <v>95</v>
      </c>
      <c r="D10" s="20" t="s">
        <v>8</v>
      </c>
      <c r="E10" s="20" t="s">
        <v>84</v>
      </c>
      <c r="F10" s="26">
        <v>5250</v>
      </c>
      <c r="G10" s="26">
        <v>0</v>
      </c>
      <c r="H10" s="28">
        <f>F10+G10</f>
        <v>5250</v>
      </c>
      <c r="I10" s="22"/>
    </row>
    <row r="11" spans="1:9" ht="24.75" customHeight="1">
      <c r="A11" s="37">
        <v>2</v>
      </c>
      <c r="B11" s="38" t="s">
        <v>133</v>
      </c>
      <c r="C11" s="39" t="s">
        <v>68</v>
      </c>
      <c r="D11" s="37" t="s">
        <v>28</v>
      </c>
      <c r="E11" s="40">
        <v>36743</v>
      </c>
      <c r="F11" s="41">
        <v>21000</v>
      </c>
      <c r="G11" s="41">
        <v>100</v>
      </c>
      <c r="H11" s="42">
        <f>F11+G11</f>
        <v>21100</v>
      </c>
      <c r="I11" s="43" t="s">
        <v>119</v>
      </c>
    </row>
    <row r="12" spans="1:9" ht="24.75" customHeight="1">
      <c r="A12" s="44"/>
      <c r="B12" s="38"/>
      <c r="C12" s="22" t="s">
        <v>95</v>
      </c>
      <c r="D12" s="45" t="s">
        <v>8</v>
      </c>
      <c r="E12" s="46" t="s">
        <v>84</v>
      </c>
      <c r="F12" s="47">
        <v>10500</v>
      </c>
      <c r="G12" s="47">
        <v>0</v>
      </c>
      <c r="H12" s="48">
        <f>F12+G12</f>
        <v>10500</v>
      </c>
      <c r="I12" s="49"/>
    </row>
    <row r="13" spans="1:9" ht="24.75" customHeight="1">
      <c r="A13" s="19">
        <v>3</v>
      </c>
      <c r="B13" s="39" t="s">
        <v>10</v>
      </c>
      <c r="C13" s="39" t="s">
        <v>11</v>
      </c>
      <c r="D13" s="37" t="s">
        <v>8</v>
      </c>
      <c r="E13" s="40" t="s">
        <v>12</v>
      </c>
      <c r="F13" s="50">
        <v>2100</v>
      </c>
      <c r="G13" s="50">
        <v>0</v>
      </c>
      <c r="H13" s="42">
        <f>F13+G13</f>
        <v>2100</v>
      </c>
      <c r="I13" s="51" t="s">
        <v>13</v>
      </c>
    </row>
    <row r="14" spans="1:9" ht="24.75" customHeight="1">
      <c r="A14" s="19"/>
      <c r="B14" s="52"/>
      <c r="C14" s="22" t="s">
        <v>95</v>
      </c>
      <c r="D14" s="45"/>
      <c r="E14" s="46"/>
      <c r="F14" s="47"/>
      <c r="G14" s="47"/>
      <c r="H14" s="48"/>
      <c r="I14" s="49"/>
    </row>
    <row r="15" spans="1:9" ht="24.75" customHeight="1">
      <c r="A15" s="35">
        <v>4</v>
      </c>
      <c r="B15" s="39" t="s">
        <v>69</v>
      </c>
      <c r="C15" s="25" t="s">
        <v>70</v>
      </c>
      <c r="D15" s="37" t="s">
        <v>28</v>
      </c>
      <c r="E15" s="53" t="s">
        <v>79</v>
      </c>
      <c r="F15" s="54">
        <v>3783.14</v>
      </c>
      <c r="G15" s="55">
        <v>175</v>
      </c>
      <c r="H15" s="42">
        <f>F15+G15</f>
        <v>3958.14</v>
      </c>
      <c r="I15" s="36" t="s">
        <v>105</v>
      </c>
    </row>
    <row r="16" spans="1:9" ht="24.75" customHeight="1">
      <c r="A16" s="19"/>
      <c r="B16" s="56"/>
      <c r="C16" s="23" t="s">
        <v>95</v>
      </c>
      <c r="D16" s="20"/>
      <c r="E16" s="57"/>
      <c r="F16" s="58"/>
      <c r="G16" s="59"/>
      <c r="H16" s="48"/>
      <c r="I16" s="60"/>
    </row>
    <row r="17" spans="1:9" ht="24.75" customHeight="1">
      <c r="A17" s="35">
        <v>5</v>
      </c>
      <c r="B17" s="39" t="s">
        <v>15</v>
      </c>
      <c r="C17" s="39" t="s">
        <v>16</v>
      </c>
      <c r="D17" s="61" t="s">
        <v>8</v>
      </c>
      <c r="E17" s="40" t="s">
        <v>14</v>
      </c>
      <c r="F17" s="50">
        <v>5780</v>
      </c>
      <c r="G17" s="50">
        <v>100</v>
      </c>
      <c r="H17" s="42">
        <f>F17+G17</f>
        <v>5880</v>
      </c>
      <c r="I17" s="51" t="s">
        <v>9</v>
      </c>
    </row>
    <row r="18" spans="1:9" ht="24.75" customHeight="1">
      <c r="A18" s="44"/>
      <c r="B18" s="52"/>
      <c r="C18" s="22" t="s">
        <v>95</v>
      </c>
      <c r="D18" s="45"/>
      <c r="E18" s="46"/>
      <c r="F18" s="47"/>
      <c r="G18" s="47"/>
      <c r="H18" s="48"/>
      <c r="I18" s="49"/>
    </row>
    <row r="19" spans="1:9" ht="24.75" customHeight="1">
      <c r="A19" s="35">
        <v>6</v>
      </c>
      <c r="B19" s="39" t="s">
        <v>17</v>
      </c>
      <c r="C19" s="39" t="s">
        <v>18</v>
      </c>
      <c r="D19" s="61" t="s">
        <v>28</v>
      </c>
      <c r="E19" s="40" t="s">
        <v>101</v>
      </c>
      <c r="F19" s="50">
        <v>31542.5</v>
      </c>
      <c r="G19" s="50">
        <v>5350.94</v>
      </c>
      <c r="H19" s="42">
        <f>F19+G19</f>
        <v>36893.44</v>
      </c>
      <c r="I19" s="51" t="s">
        <v>90</v>
      </c>
    </row>
    <row r="20" spans="1:9" ht="24.75" customHeight="1">
      <c r="A20" s="44"/>
      <c r="B20" s="52"/>
      <c r="C20" s="22" t="s">
        <v>95</v>
      </c>
      <c r="D20" s="45" t="s">
        <v>8</v>
      </c>
      <c r="E20" s="46" t="s">
        <v>107</v>
      </c>
      <c r="F20" s="47">
        <v>10500</v>
      </c>
      <c r="G20" s="47">
        <v>0</v>
      </c>
      <c r="H20" s="48">
        <f>F20+G20</f>
        <v>10500</v>
      </c>
      <c r="I20" s="49"/>
    </row>
    <row r="21" spans="1:9" ht="24.75" customHeight="1">
      <c r="A21" s="19">
        <v>7</v>
      </c>
      <c r="B21" s="56" t="s">
        <v>91</v>
      </c>
      <c r="C21" s="23" t="s">
        <v>92</v>
      </c>
      <c r="D21" s="20" t="s">
        <v>8</v>
      </c>
      <c r="E21" s="57" t="s">
        <v>96</v>
      </c>
      <c r="F21" s="59">
        <v>129</v>
      </c>
      <c r="G21" s="59">
        <v>0</v>
      </c>
      <c r="H21" s="42">
        <f>F21+G21</f>
        <v>129</v>
      </c>
      <c r="I21" s="60" t="s">
        <v>85</v>
      </c>
    </row>
    <row r="22" spans="1:9" ht="24.75" customHeight="1">
      <c r="A22" s="19"/>
      <c r="B22" s="56"/>
      <c r="C22" s="23" t="s">
        <v>95</v>
      </c>
      <c r="D22" s="20"/>
      <c r="E22" s="57"/>
      <c r="F22" s="59"/>
      <c r="G22" s="59"/>
      <c r="H22" s="48"/>
      <c r="I22" s="60"/>
    </row>
    <row r="23" spans="1:9" ht="24.75" customHeight="1">
      <c r="A23" s="35">
        <v>8</v>
      </c>
      <c r="B23" s="62" t="s">
        <v>45</v>
      </c>
      <c r="C23" s="62" t="s">
        <v>46</v>
      </c>
      <c r="D23" s="63" t="s">
        <v>8</v>
      </c>
      <c r="E23" s="64">
        <v>36498</v>
      </c>
      <c r="F23" s="65">
        <v>2905</v>
      </c>
      <c r="G23" s="65">
        <v>100</v>
      </c>
      <c r="H23" s="42">
        <f>F23+G23</f>
        <v>3005</v>
      </c>
      <c r="I23" s="39" t="s">
        <v>106</v>
      </c>
    </row>
    <row r="24" spans="1:9" ht="24.75" customHeight="1">
      <c r="A24" s="44"/>
      <c r="B24" s="66"/>
      <c r="C24" s="22" t="s">
        <v>95</v>
      </c>
      <c r="D24" s="45"/>
      <c r="E24" s="46"/>
      <c r="F24" s="47"/>
      <c r="G24" s="47"/>
      <c r="H24" s="48"/>
      <c r="I24" s="49"/>
    </row>
    <row r="25" spans="1:9" ht="24.75" customHeight="1">
      <c r="A25" s="19">
        <v>9</v>
      </c>
      <c r="B25" s="67" t="s">
        <v>120</v>
      </c>
      <c r="C25" s="23" t="s">
        <v>121</v>
      </c>
      <c r="D25" s="20" t="s">
        <v>28</v>
      </c>
      <c r="E25" s="57">
        <v>36466</v>
      </c>
      <c r="F25" s="59">
        <v>1060707.41</v>
      </c>
      <c r="G25" s="59">
        <v>0</v>
      </c>
      <c r="H25" s="42">
        <f>F25+G25</f>
        <v>1060707.41</v>
      </c>
      <c r="I25" s="60" t="s">
        <v>123</v>
      </c>
    </row>
    <row r="26" spans="1:9" ht="24.75" customHeight="1">
      <c r="A26" s="19"/>
      <c r="B26" s="67"/>
      <c r="C26" s="23" t="s">
        <v>95</v>
      </c>
      <c r="D26" s="20" t="s">
        <v>8</v>
      </c>
      <c r="E26" s="57" t="s">
        <v>122</v>
      </c>
      <c r="F26" s="59">
        <v>21000</v>
      </c>
      <c r="G26" s="59">
        <v>0</v>
      </c>
      <c r="H26" s="48">
        <f>F26+G26</f>
        <v>21000</v>
      </c>
      <c r="I26" s="60"/>
    </row>
    <row r="27" spans="1:9" ht="24.75" customHeight="1">
      <c r="A27" s="35">
        <v>10</v>
      </c>
      <c r="B27" s="39" t="s">
        <v>19</v>
      </c>
      <c r="C27" s="39" t="s">
        <v>20</v>
      </c>
      <c r="D27" s="61" t="s">
        <v>28</v>
      </c>
      <c r="E27" s="40" t="s">
        <v>71</v>
      </c>
      <c r="F27" s="50">
        <v>3606.5</v>
      </c>
      <c r="G27" s="50">
        <v>300.5</v>
      </c>
      <c r="H27" s="42">
        <f>F27+G27</f>
        <v>3907</v>
      </c>
      <c r="I27" s="51" t="s">
        <v>86</v>
      </c>
    </row>
    <row r="28" spans="1:9" ht="24.75" customHeight="1">
      <c r="A28" s="44"/>
      <c r="B28" s="22"/>
      <c r="C28" s="22" t="s">
        <v>95</v>
      </c>
      <c r="D28" s="45" t="s">
        <v>8</v>
      </c>
      <c r="E28" s="46" t="s">
        <v>84</v>
      </c>
      <c r="F28" s="47">
        <v>3150</v>
      </c>
      <c r="G28" s="47">
        <v>0</v>
      </c>
      <c r="H28" s="48">
        <f>F28+G28</f>
        <v>3150</v>
      </c>
      <c r="I28" s="49"/>
    </row>
    <row r="29" spans="1:9" ht="39" customHeight="1">
      <c r="A29" s="35">
        <v>11</v>
      </c>
      <c r="B29" s="25" t="s">
        <v>72</v>
      </c>
      <c r="C29" s="25" t="s">
        <v>72</v>
      </c>
      <c r="D29" s="37" t="s">
        <v>28</v>
      </c>
      <c r="E29" s="53" t="s">
        <v>73</v>
      </c>
      <c r="F29" s="55">
        <v>515257</v>
      </c>
      <c r="G29" s="55">
        <v>215720.93</v>
      </c>
      <c r="H29" s="42">
        <f aca="true" t="shared" si="0" ref="H29:H35">F29+G29</f>
        <v>730977.9299999999</v>
      </c>
      <c r="I29" s="36" t="s">
        <v>117</v>
      </c>
    </row>
    <row r="30" spans="1:9" ht="24.75" customHeight="1">
      <c r="A30" s="44"/>
      <c r="B30" s="22"/>
      <c r="C30" s="22" t="s">
        <v>95</v>
      </c>
      <c r="D30" s="45" t="s">
        <v>8</v>
      </c>
      <c r="E30" s="46" t="s">
        <v>108</v>
      </c>
      <c r="F30" s="47">
        <v>31500</v>
      </c>
      <c r="G30" s="47">
        <v>0</v>
      </c>
      <c r="H30" s="48">
        <f t="shared" si="0"/>
        <v>31500</v>
      </c>
      <c r="I30" s="49"/>
    </row>
    <row r="31" spans="1:9" ht="24.75" customHeight="1">
      <c r="A31" s="35">
        <v>12</v>
      </c>
      <c r="B31" s="25" t="s">
        <v>75</v>
      </c>
      <c r="C31" s="25" t="s">
        <v>37</v>
      </c>
      <c r="D31" s="37" t="s">
        <v>8</v>
      </c>
      <c r="E31" s="53">
        <v>36202</v>
      </c>
      <c r="F31" s="55">
        <v>18033</v>
      </c>
      <c r="G31" s="55">
        <v>100</v>
      </c>
      <c r="H31" s="68">
        <f t="shared" si="0"/>
        <v>18133</v>
      </c>
      <c r="I31" s="36" t="s">
        <v>85</v>
      </c>
    </row>
    <row r="32" spans="1:9" ht="24.75" customHeight="1">
      <c r="A32" s="44"/>
      <c r="B32" s="22"/>
      <c r="C32" s="22" t="s">
        <v>95</v>
      </c>
      <c r="D32" s="45" t="s">
        <v>8</v>
      </c>
      <c r="E32" s="46" t="s">
        <v>84</v>
      </c>
      <c r="F32" s="47">
        <v>2625</v>
      </c>
      <c r="G32" s="47">
        <v>0</v>
      </c>
      <c r="H32" s="69">
        <f t="shared" si="0"/>
        <v>2625</v>
      </c>
      <c r="I32" s="49"/>
    </row>
    <row r="33" spans="1:9" ht="24.75" customHeight="1">
      <c r="A33" s="35">
        <v>13</v>
      </c>
      <c r="B33" s="39" t="s">
        <v>21</v>
      </c>
      <c r="C33" s="39" t="s">
        <v>22</v>
      </c>
      <c r="D33" s="61" t="s">
        <v>8</v>
      </c>
      <c r="E33" s="40" t="s">
        <v>23</v>
      </c>
      <c r="F33" s="68">
        <v>4876</v>
      </c>
      <c r="G33" s="50">
        <v>175</v>
      </c>
      <c r="H33" s="70">
        <f t="shared" si="0"/>
        <v>5051</v>
      </c>
      <c r="I33" s="51" t="s">
        <v>113</v>
      </c>
    </row>
    <row r="34" spans="1:9" ht="24.75" customHeight="1">
      <c r="A34" s="44"/>
      <c r="B34" s="22"/>
      <c r="C34" s="22" t="s">
        <v>95</v>
      </c>
      <c r="D34" s="45" t="s">
        <v>8</v>
      </c>
      <c r="E34" s="46" t="s">
        <v>109</v>
      </c>
      <c r="F34" s="71">
        <v>3150</v>
      </c>
      <c r="G34" s="72">
        <v>0</v>
      </c>
      <c r="H34" s="73">
        <f t="shared" si="0"/>
        <v>3150</v>
      </c>
      <c r="I34" s="49"/>
    </row>
    <row r="35" spans="1:9" ht="24.75" customHeight="1">
      <c r="A35" s="35">
        <v>14</v>
      </c>
      <c r="B35" s="62" t="s">
        <v>24</v>
      </c>
      <c r="C35" s="62" t="s">
        <v>25</v>
      </c>
      <c r="D35" s="63" t="s">
        <v>28</v>
      </c>
      <c r="E35" s="64">
        <v>35953</v>
      </c>
      <c r="F35" s="65">
        <v>4017950.23</v>
      </c>
      <c r="G35" s="65">
        <v>250</v>
      </c>
      <c r="H35" s="42">
        <f t="shared" si="0"/>
        <v>4018200.23</v>
      </c>
      <c r="I35" s="51" t="s">
        <v>9</v>
      </c>
    </row>
    <row r="36" spans="1:9" ht="24.75" customHeight="1">
      <c r="A36" s="44"/>
      <c r="B36" s="22"/>
      <c r="C36" s="22" t="s">
        <v>95</v>
      </c>
      <c r="D36" s="45"/>
      <c r="E36" s="46"/>
      <c r="F36" s="47"/>
      <c r="G36" s="47"/>
      <c r="H36" s="48"/>
      <c r="I36" s="49"/>
    </row>
    <row r="37" spans="1:9" ht="24.75" customHeight="1">
      <c r="A37" s="35">
        <v>15</v>
      </c>
      <c r="B37" s="62" t="s">
        <v>27</v>
      </c>
      <c r="C37" s="62" t="s">
        <v>30</v>
      </c>
      <c r="D37" s="63" t="s">
        <v>8</v>
      </c>
      <c r="E37" s="64" t="s">
        <v>29</v>
      </c>
      <c r="F37" s="65">
        <v>4851.4</v>
      </c>
      <c r="G37" s="65">
        <v>0</v>
      </c>
      <c r="H37" s="50">
        <f>F37+G37</f>
        <v>4851.4</v>
      </c>
      <c r="I37" s="36" t="s">
        <v>85</v>
      </c>
    </row>
    <row r="38" spans="1:9" ht="24.75" customHeight="1">
      <c r="A38" s="44"/>
      <c r="B38" s="22"/>
      <c r="C38" s="22" t="s">
        <v>95</v>
      </c>
      <c r="D38" s="45"/>
      <c r="E38" s="46"/>
      <c r="F38" s="47"/>
      <c r="G38" s="47"/>
      <c r="H38" s="48"/>
      <c r="I38" s="49"/>
    </row>
    <row r="39" spans="1:9" ht="24.75" customHeight="1">
      <c r="A39" s="35">
        <v>16</v>
      </c>
      <c r="B39" s="62" t="s">
        <v>47</v>
      </c>
      <c r="C39" s="62" t="s">
        <v>47</v>
      </c>
      <c r="D39" s="63" t="s">
        <v>8</v>
      </c>
      <c r="E39" s="64">
        <v>36255</v>
      </c>
      <c r="F39" s="65">
        <v>149600</v>
      </c>
      <c r="G39" s="65">
        <v>0</v>
      </c>
      <c r="H39" s="42">
        <f>F39+G39</f>
        <v>149600</v>
      </c>
      <c r="I39" s="51" t="s">
        <v>87</v>
      </c>
    </row>
    <row r="40" spans="1:9" ht="24.75" customHeight="1">
      <c r="A40" s="44"/>
      <c r="B40" s="66"/>
      <c r="C40" s="22" t="s">
        <v>95</v>
      </c>
      <c r="D40" s="74" t="s">
        <v>8</v>
      </c>
      <c r="E40" s="75" t="s">
        <v>110</v>
      </c>
      <c r="F40" s="72">
        <v>5250</v>
      </c>
      <c r="G40" s="72">
        <v>0</v>
      </c>
      <c r="H40" s="48">
        <f>F40+G40</f>
        <v>5250</v>
      </c>
      <c r="I40" s="76"/>
    </row>
    <row r="41" spans="1:9" ht="24.75" customHeight="1">
      <c r="A41" s="19">
        <v>17</v>
      </c>
      <c r="B41" s="67" t="s">
        <v>88</v>
      </c>
      <c r="C41" s="23" t="s">
        <v>89</v>
      </c>
      <c r="D41" s="77" t="s">
        <v>8</v>
      </c>
      <c r="E41" s="78">
        <v>36351</v>
      </c>
      <c r="F41" s="79">
        <v>808141</v>
      </c>
      <c r="G41" s="80">
        <v>0</v>
      </c>
      <c r="H41" s="41">
        <f>F41+G41</f>
        <v>808141</v>
      </c>
      <c r="I41" s="81" t="s">
        <v>93</v>
      </c>
    </row>
    <row r="42" spans="1:9" ht="24.75" customHeight="1">
      <c r="A42" s="19"/>
      <c r="B42" s="67"/>
      <c r="C42" s="23" t="s">
        <v>95</v>
      </c>
      <c r="D42" s="77"/>
      <c r="E42" s="78"/>
      <c r="F42" s="79"/>
      <c r="G42" s="79"/>
      <c r="H42" s="48"/>
      <c r="I42" s="43"/>
    </row>
    <row r="43" spans="1:9" ht="24.75" customHeight="1">
      <c r="A43" s="35">
        <v>18</v>
      </c>
      <c r="B43" s="62" t="s">
        <v>31</v>
      </c>
      <c r="C43" s="62" t="s">
        <v>32</v>
      </c>
      <c r="D43" s="63" t="s">
        <v>8</v>
      </c>
      <c r="E43" s="64" t="s">
        <v>33</v>
      </c>
      <c r="F43" s="65">
        <v>2437</v>
      </c>
      <c r="G43" s="65">
        <v>100</v>
      </c>
      <c r="H43" s="42">
        <f>F43+G43</f>
        <v>2537</v>
      </c>
      <c r="I43" s="51" t="s">
        <v>9</v>
      </c>
    </row>
    <row r="44" spans="1:9" ht="24.75" customHeight="1">
      <c r="A44" s="44"/>
      <c r="B44" s="66"/>
      <c r="C44" s="22" t="s">
        <v>95</v>
      </c>
      <c r="D44" s="45"/>
      <c r="E44" s="46"/>
      <c r="F44" s="47"/>
      <c r="G44" s="47"/>
      <c r="H44" s="48"/>
      <c r="I44" s="49"/>
    </row>
    <row r="45" spans="1:9" ht="24.75" customHeight="1">
      <c r="A45" s="35">
        <v>19</v>
      </c>
      <c r="B45" s="62" t="s">
        <v>48</v>
      </c>
      <c r="C45" s="62" t="s">
        <v>115</v>
      </c>
      <c r="D45" s="63" t="s">
        <v>28</v>
      </c>
      <c r="E45" s="64" t="s">
        <v>97</v>
      </c>
      <c r="F45" s="65">
        <v>285652.98</v>
      </c>
      <c r="G45" s="65">
        <v>17139.11</v>
      </c>
      <c r="H45" s="42">
        <f aca="true" t="shared" si="1" ref="H45:H53">F45+G45</f>
        <v>302792.08999999997</v>
      </c>
      <c r="I45" s="51" t="s">
        <v>116</v>
      </c>
    </row>
    <row r="46" spans="1:9" ht="24.75" customHeight="1">
      <c r="A46" s="44"/>
      <c r="B46" s="66"/>
      <c r="C46" s="22" t="s">
        <v>95</v>
      </c>
      <c r="D46" s="74" t="s">
        <v>8</v>
      </c>
      <c r="E46" s="75" t="s">
        <v>111</v>
      </c>
      <c r="F46" s="72">
        <v>10500</v>
      </c>
      <c r="G46" s="72">
        <v>0</v>
      </c>
      <c r="H46" s="48">
        <f t="shared" si="1"/>
        <v>10500</v>
      </c>
      <c r="I46" s="76"/>
    </row>
    <row r="47" spans="1:9" ht="24.75" customHeight="1">
      <c r="A47" s="35">
        <v>20</v>
      </c>
      <c r="B47" s="62" t="s">
        <v>134</v>
      </c>
      <c r="C47" s="25" t="s">
        <v>74</v>
      </c>
      <c r="D47" s="63" t="s">
        <v>28</v>
      </c>
      <c r="E47" s="64" t="s">
        <v>94</v>
      </c>
      <c r="F47" s="65">
        <v>22154.3</v>
      </c>
      <c r="G47" s="65">
        <v>2892.44</v>
      </c>
      <c r="H47" s="42">
        <f t="shared" si="1"/>
        <v>25046.739999999998</v>
      </c>
      <c r="I47" s="51" t="s">
        <v>118</v>
      </c>
    </row>
    <row r="48" spans="1:9" ht="24.75" customHeight="1">
      <c r="A48" s="44"/>
      <c r="B48" s="66"/>
      <c r="C48" s="22" t="s">
        <v>95</v>
      </c>
      <c r="D48" s="74" t="s">
        <v>8</v>
      </c>
      <c r="E48" s="75" t="s">
        <v>110</v>
      </c>
      <c r="F48" s="72">
        <v>5250</v>
      </c>
      <c r="G48" s="72">
        <v>0</v>
      </c>
      <c r="H48" s="48">
        <f t="shared" si="1"/>
        <v>5250</v>
      </c>
      <c r="I48" s="76"/>
    </row>
    <row r="49" spans="1:9" ht="24.75" customHeight="1">
      <c r="A49" s="35">
        <v>21</v>
      </c>
      <c r="B49" s="62" t="s">
        <v>49</v>
      </c>
      <c r="C49" s="62" t="s">
        <v>50</v>
      </c>
      <c r="D49" s="63" t="s">
        <v>8</v>
      </c>
      <c r="E49" s="64">
        <v>36342</v>
      </c>
      <c r="F49" s="65">
        <v>26219.34</v>
      </c>
      <c r="G49" s="65">
        <v>52.5</v>
      </c>
      <c r="H49" s="42">
        <f t="shared" si="1"/>
        <v>26271.84</v>
      </c>
      <c r="I49" s="51" t="s">
        <v>85</v>
      </c>
    </row>
    <row r="50" spans="1:9" ht="24.75" customHeight="1">
      <c r="A50" s="44"/>
      <c r="B50" s="66"/>
      <c r="C50" s="22" t="s">
        <v>95</v>
      </c>
      <c r="D50" s="74" t="s">
        <v>8</v>
      </c>
      <c r="E50" s="75" t="s">
        <v>84</v>
      </c>
      <c r="F50" s="72">
        <v>10500</v>
      </c>
      <c r="G50" s="72">
        <v>0</v>
      </c>
      <c r="H50" s="48">
        <f t="shared" si="1"/>
        <v>10500</v>
      </c>
      <c r="I50" s="76"/>
    </row>
    <row r="51" spans="1:9" ht="24.75" customHeight="1">
      <c r="A51" s="19">
        <v>22</v>
      </c>
      <c r="B51" s="67" t="s">
        <v>103</v>
      </c>
      <c r="C51" s="23" t="s">
        <v>104</v>
      </c>
      <c r="D51" s="77" t="s">
        <v>28</v>
      </c>
      <c r="E51" s="78">
        <v>36228</v>
      </c>
      <c r="F51" s="79">
        <v>113596.79</v>
      </c>
      <c r="G51" s="79">
        <v>15585.62</v>
      </c>
      <c r="H51" s="42">
        <f>F51+G51</f>
        <v>129182.40999999999</v>
      </c>
      <c r="I51" s="43" t="s">
        <v>9</v>
      </c>
    </row>
    <row r="52" spans="1:9" ht="24.75" customHeight="1">
      <c r="A52" s="19"/>
      <c r="B52" s="67"/>
      <c r="C52" s="23"/>
      <c r="D52" s="77"/>
      <c r="E52" s="78"/>
      <c r="F52" s="79"/>
      <c r="G52" s="79"/>
      <c r="H52" s="42"/>
      <c r="I52" s="43"/>
    </row>
    <row r="53" spans="1:9" ht="24.75" customHeight="1">
      <c r="A53" s="35">
        <v>23</v>
      </c>
      <c r="B53" s="62" t="s">
        <v>34</v>
      </c>
      <c r="C53" s="62" t="s">
        <v>35</v>
      </c>
      <c r="D53" s="63" t="s">
        <v>28</v>
      </c>
      <c r="E53" s="64" t="s">
        <v>98</v>
      </c>
      <c r="F53" s="65">
        <v>4041704.98</v>
      </c>
      <c r="G53" s="65">
        <f>225+165036.28</f>
        <v>165261.28</v>
      </c>
      <c r="H53" s="50">
        <f t="shared" si="1"/>
        <v>4206966.26</v>
      </c>
      <c r="I53" s="51" t="s">
        <v>90</v>
      </c>
    </row>
    <row r="54" spans="1:9" ht="24.75" customHeight="1">
      <c r="A54" s="44"/>
      <c r="B54" s="22"/>
      <c r="C54" s="22" t="s">
        <v>95</v>
      </c>
      <c r="D54" s="45"/>
      <c r="E54" s="46"/>
      <c r="F54" s="47"/>
      <c r="G54" s="59"/>
      <c r="H54" s="48"/>
      <c r="I54" s="49"/>
    </row>
    <row r="55" spans="1:9" ht="24.75" customHeight="1">
      <c r="A55" s="35">
        <v>24</v>
      </c>
      <c r="B55" s="62" t="s">
        <v>36</v>
      </c>
      <c r="C55" s="62" t="s">
        <v>37</v>
      </c>
      <c r="D55" s="63" t="s">
        <v>28</v>
      </c>
      <c r="E55" s="64" t="s">
        <v>99</v>
      </c>
      <c r="F55" s="82">
        <v>178551.85</v>
      </c>
      <c r="G55" s="65">
        <v>1475</v>
      </c>
      <c r="H55" s="42">
        <f>F55+G55</f>
        <v>180026.85</v>
      </c>
      <c r="I55" s="51" t="s">
        <v>114</v>
      </c>
    </row>
    <row r="56" spans="1:9" ht="24.75" customHeight="1">
      <c r="A56" s="44"/>
      <c r="B56" s="22"/>
      <c r="C56" s="22" t="s">
        <v>95</v>
      </c>
      <c r="D56" s="45" t="s">
        <v>8</v>
      </c>
      <c r="E56" s="46" t="s">
        <v>110</v>
      </c>
      <c r="F56" s="71">
        <v>10500</v>
      </c>
      <c r="G56" s="72">
        <v>0</v>
      </c>
      <c r="H56" s="73">
        <f>F56+G56</f>
        <v>10500</v>
      </c>
      <c r="I56" s="49"/>
    </row>
    <row r="57" spans="1:9" ht="39" customHeight="1">
      <c r="A57" s="19">
        <v>25</v>
      </c>
      <c r="B57" s="23" t="s">
        <v>124</v>
      </c>
      <c r="C57" s="23" t="s">
        <v>125</v>
      </c>
      <c r="D57" s="20" t="s">
        <v>28</v>
      </c>
      <c r="E57" s="57" t="s">
        <v>132</v>
      </c>
      <c r="F57" s="83">
        <v>318657.98</v>
      </c>
      <c r="G57" s="79"/>
      <c r="H57" s="42">
        <f>F57+G57</f>
        <v>318657.98</v>
      </c>
      <c r="I57" s="60" t="s">
        <v>126</v>
      </c>
    </row>
    <row r="58" spans="1:9" ht="24.75" customHeight="1">
      <c r="A58" s="19"/>
      <c r="B58" s="23"/>
      <c r="C58" s="23" t="s">
        <v>95</v>
      </c>
      <c r="D58" s="20" t="s">
        <v>8</v>
      </c>
      <c r="E58" s="57" t="s">
        <v>110</v>
      </c>
      <c r="F58" s="83">
        <v>10525</v>
      </c>
      <c r="G58" s="79">
        <v>0</v>
      </c>
      <c r="H58" s="48">
        <f>F58+G58</f>
        <v>10525</v>
      </c>
      <c r="I58" s="60"/>
    </row>
    <row r="59" spans="1:9" ht="24.75" customHeight="1">
      <c r="A59" s="35">
        <v>26</v>
      </c>
      <c r="B59" s="62" t="s">
        <v>38</v>
      </c>
      <c r="C59" s="62" t="s">
        <v>39</v>
      </c>
      <c r="D59" s="63" t="s">
        <v>8</v>
      </c>
      <c r="E59" s="64">
        <v>36227</v>
      </c>
      <c r="F59" s="65">
        <v>4648.4</v>
      </c>
      <c r="G59" s="65">
        <v>0</v>
      </c>
      <c r="H59" s="42">
        <f>F59+G59</f>
        <v>4648.4</v>
      </c>
      <c r="I59" s="51" t="s">
        <v>85</v>
      </c>
    </row>
    <row r="60" spans="1:9" ht="24.75" customHeight="1">
      <c r="A60" s="44"/>
      <c r="B60" s="22"/>
      <c r="C60" s="22" t="s">
        <v>95</v>
      </c>
      <c r="D60" s="74"/>
      <c r="E60" s="75"/>
      <c r="F60" s="72"/>
      <c r="G60" s="72"/>
      <c r="H60" s="48"/>
      <c r="I60" s="76"/>
    </row>
    <row r="61" spans="1:9" ht="24.75" customHeight="1">
      <c r="A61" s="35">
        <v>27</v>
      </c>
      <c r="B61" s="62" t="s">
        <v>40</v>
      </c>
      <c r="C61" s="62" t="s">
        <v>41</v>
      </c>
      <c r="D61" s="63" t="s">
        <v>28</v>
      </c>
      <c r="E61" s="64" t="s">
        <v>42</v>
      </c>
      <c r="F61" s="65">
        <v>7799</v>
      </c>
      <c r="G61" s="65">
        <v>250</v>
      </c>
      <c r="H61" s="50">
        <f>F61+G61</f>
        <v>8049</v>
      </c>
      <c r="I61" s="36" t="s">
        <v>112</v>
      </c>
    </row>
    <row r="62" spans="1:9" ht="24.75" customHeight="1">
      <c r="A62" s="44"/>
      <c r="B62" s="66"/>
      <c r="C62" s="22" t="s">
        <v>95</v>
      </c>
      <c r="D62" s="74" t="s">
        <v>8</v>
      </c>
      <c r="E62" s="75" t="s">
        <v>109</v>
      </c>
      <c r="F62" s="72">
        <v>5250</v>
      </c>
      <c r="G62" s="72">
        <v>0</v>
      </c>
      <c r="H62" s="48">
        <f>F62+G62</f>
        <v>5250</v>
      </c>
      <c r="I62" s="49"/>
    </row>
    <row r="63" spans="1:9" ht="24.75" customHeight="1">
      <c r="A63" s="35">
        <v>28</v>
      </c>
      <c r="B63" s="62" t="s">
        <v>51</v>
      </c>
      <c r="C63" s="62" t="s">
        <v>52</v>
      </c>
      <c r="D63" s="63" t="s">
        <v>8</v>
      </c>
      <c r="E63" s="64" t="s">
        <v>100</v>
      </c>
      <c r="F63" s="65">
        <v>1379</v>
      </c>
      <c r="G63" s="65">
        <v>0</v>
      </c>
      <c r="H63" s="70">
        <f>F63+G63</f>
        <v>1379</v>
      </c>
      <c r="I63" s="51" t="s">
        <v>9</v>
      </c>
    </row>
    <row r="64" spans="1:9" ht="24.75" customHeight="1">
      <c r="A64" s="44"/>
      <c r="B64" s="66"/>
      <c r="C64" s="22" t="s">
        <v>95</v>
      </c>
      <c r="D64" s="74"/>
      <c r="E64" s="75"/>
      <c r="F64" s="72"/>
      <c r="G64" s="72"/>
      <c r="H64" s="48"/>
      <c r="I64" s="76"/>
    </row>
    <row r="65" spans="1:9" ht="24.75" customHeight="1">
      <c r="A65" s="35">
        <v>29</v>
      </c>
      <c r="B65" s="62" t="s">
        <v>43</v>
      </c>
      <c r="C65" s="62" t="s">
        <v>20</v>
      </c>
      <c r="D65" s="63" t="s">
        <v>8</v>
      </c>
      <c r="E65" s="64" t="s">
        <v>44</v>
      </c>
      <c r="F65" s="65">
        <v>8686.3</v>
      </c>
      <c r="G65" s="65">
        <v>100</v>
      </c>
      <c r="H65" s="42">
        <f>F65+G65</f>
        <v>8786.3</v>
      </c>
      <c r="I65" s="51" t="s">
        <v>93</v>
      </c>
    </row>
    <row r="66" spans="1:9" ht="24.75" customHeight="1">
      <c r="A66" s="44"/>
      <c r="B66" s="66"/>
      <c r="C66" s="22" t="s">
        <v>95</v>
      </c>
      <c r="D66" s="74"/>
      <c r="E66" s="75"/>
      <c r="F66" s="72"/>
      <c r="G66" s="72"/>
      <c r="H66" s="48"/>
      <c r="I66" s="76"/>
    </row>
    <row r="67" spans="1:9" ht="24.75" customHeight="1">
      <c r="A67" s="35">
        <v>30</v>
      </c>
      <c r="B67" s="62" t="s">
        <v>53</v>
      </c>
      <c r="C67" s="62" t="s">
        <v>54</v>
      </c>
      <c r="D67" s="63" t="s">
        <v>8</v>
      </c>
      <c r="E67" s="64" t="s">
        <v>55</v>
      </c>
      <c r="F67" s="65">
        <v>26845.4</v>
      </c>
      <c r="G67" s="65">
        <v>0</v>
      </c>
      <c r="H67" s="70">
        <f>F67+G67</f>
        <v>26845.4</v>
      </c>
      <c r="I67" s="51" t="s">
        <v>9</v>
      </c>
    </row>
    <row r="68" spans="1:9" ht="24.75" customHeight="1">
      <c r="A68" s="44"/>
      <c r="B68" s="66"/>
      <c r="C68" s="22" t="s">
        <v>95</v>
      </c>
      <c r="D68" s="74"/>
      <c r="E68" s="75"/>
      <c r="F68" s="72"/>
      <c r="G68" s="72"/>
      <c r="H68" s="48"/>
      <c r="I68" s="76"/>
    </row>
    <row r="69" spans="1:9" ht="24.75" customHeight="1">
      <c r="A69" s="35">
        <v>31</v>
      </c>
      <c r="B69" s="62" t="s">
        <v>56</v>
      </c>
      <c r="C69" s="62" t="s">
        <v>57</v>
      </c>
      <c r="D69" s="63" t="s">
        <v>8</v>
      </c>
      <c r="E69" s="64" t="s">
        <v>58</v>
      </c>
      <c r="F69" s="65">
        <v>6298.5</v>
      </c>
      <c r="G69" s="65">
        <v>2886.81</v>
      </c>
      <c r="H69" s="70">
        <f>F69+G69</f>
        <v>9185.31</v>
      </c>
      <c r="I69" s="51" t="s">
        <v>9</v>
      </c>
    </row>
    <row r="70" spans="1:9" ht="24.75" customHeight="1">
      <c r="A70" s="44"/>
      <c r="B70" s="66"/>
      <c r="C70" s="22" t="s">
        <v>95</v>
      </c>
      <c r="D70" s="74"/>
      <c r="E70" s="75"/>
      <c r="F70" s="72"/>
      <c r="G70" s="72"/>
      <c r="H70" s="48"/>
      <c r="I70" s="76"/>
    </row>
    <row r="71" spans="1:9" ht="24.75" customHeight="1">
      <c r="A71" s="35">
        <v>32</v>
      </c>
      <c r="B71" s="62" t="s">
        <v>59</v>
      </c>
      <c r="C71" s="62" t="s">
        <v>60</v>
      </c>
      <c r="D71" s="63" t="s">
        <v>8</v>
      </c>
      <c r="E71" s="64" t="s">
        <v>61</v>
      </c>
      <c r="F71" s="65">
        <v>3100</v>
      </c>
      <c r="G71" s="65">
        <v>17.4</v>
      </c>
      <c r="H71" s="42">
        <f>F71+G71</f>
        <v>3117.4</v>
      </c>
      <c r="I71" s="51" t="s">
        <v>9</v>
      </c>
    </row>
    <row r="72" spans="1:9" ht="24.75" customHeight="1">
      <c r="A72" s="44"/>
      <c r="B72" s="22"/>
      <c r="C72" s="22" t="s">
        <v>95</v>
      </c>
      <c r="D72" s="45"/>
      <c r="E72" s="46"/>
      <c r="F72" s="47"/>
      <c r="G72" s="47"/>
      <c r="H72" s="84"/>
      <c r="I72" s="49"/>
    </row>
    <row r="73" spans="1:9" ht="24.75" customHeight="1">
      <c r="A73" s="35"/>
      <c r="B73" s="25"/>
      <c r="C73" s="25"/>
      <c r="D73" s="37"/>
      <c r="E73" s="7"/>
      <c r="F73" s="9"/>
      <c r="G73" s="9"/>
      <c r="H73" s="85"/>
      <c r="I73" s="36"/>
    </row>
    <row r="74" spans="1:9" ht="24.75" customHeight="1">
      <c r="A74" s="19"/>
      <c r="B74" s="23"/>
      <c r="C74" s="23"/>
      <c r="D74" s="20"/>
      <c r="E74" s="5" t="s">
        <v>62</v>
      </c>
      <c r="F74" s="6">
        <f>SUM(F9:F72)</f>
        <v>11876212.150000002</v>
      </c>
      <c r="G74" s="6">
        <f>SUM(G9:G72)</f>
        <v>428132.52999999997</v>
      </c>
      <c r="H74" s="31">
        <f>SUM(H9:H72)</f>
        <v>12304344.680000002</v>
      </c>
      <c r="I74" s="86"/>
    </row>
    <row r="75" spans="1:9" ht="24.75" customHeight="1">
      <c r="A75" s="44"/>
      <c r="B75" s="22"/>
      <c r="C75" s="22"/>
      <c r="D75" s="45"/>
      <c r="E75" s="46"/>
      <c r="F75" s="47"/>
      <c r="G75" s="47"/>
      <c r="H75" s="47"/>
      <c r="I75" s="49"/>
    </row>
    <row r="76" spans="1:9" ht="24.75" customHeight="1">
      <c r="A76" s="35">
        <v>33</v>
      </c>
      <c r="B76" s="62" t="s">
        <v>63</v>
      </c>
      <c r="C76" s="62" t="s">
        <v>64</v>
      </c>
      <c r="D76" s="63" t="s">
        <v>8</v>
      </c>
      <c r="E76" s="64" t="s">
        <v>65</v>
      </c>
      <c r="F76" s="65"/>
      <c r="G76" s="65"/>
      <c r="H76" s="65" t="s">
        <v>66</v>
      </c>
      <c r="I76" s="62" t="s">
        <v>9</v>
      </c>
    </row>
    <row r="77" spans="1:9" ht="24.75" customHeight="1">
      <c r="A77" s="44"/>
      <c r="B77" s="22"/>
      <c r="C77" s="22"/>
      <c r="D77" s="45"/>
      <c r="E77" s="46"/>
      <c r="F77" s="47"/>
      <c r="G77" s="47"/>
      <c r="H77" s="47"/>
      <c r="I77" s="49"/>
    </row>
    <row r="78" spans="1:9" ht="24.75" customHeight="1">
      <c r="A78" s="87"/>
      <c r="B78" s="21"/>
      <c r="C78" s="21"/>
      <c r="D78" s="88"/>
      <c r="E78" s="89"/>
      <c r="F78" s="90"/>
      <c r="G78" s="90"/>
      <c r="H78" s="90"/>
      <c r="I78" s="91"/>
    </row>
    <row r="79" spans="1:9" ht="18" customHeight="1">
      <c r="A79" s="87"/>
      <c r="B79" s="14" t="s">
        <v>102</v>
      </c>
      <c r="C79" s="21"/>
      <c r="D79" s="88"/>
      <c r="E79" s="89"/>
      <c r="F79" s="90"/>
      <c r="G79" s="90"/>
      <c r="H79" s="90"/>
      <c r="I79" s="91"/>
    </row>
    <row r="80" spans="1:9" ht="18" customHeight="1">
      <c r="A80" s="92"/>
      <c r="B80" s="13" t="s">
        <v>76</v>
      </c>
      <c r="C80" s="93"/>
      <c r="D80" s="94"/>
      <c r="E80" s="95"/>
      <c r="F80" s="96"/>
      <c r="G80" s="96"/>
      <c r="H80" s="97"/>
      <c r="I80" s="98"/>
    </row>
    <row r="81" spans="1:9" ht="18" customHeight="1">
      <c r="A81" s="92"/>
      <c r="B81" s="13" t="s">
        <v>77</v>
      </c>
      <c r="C81" s="93"/>
      <c r="D81" s="94"/>
      <c r="E81" s="95"/>
      <c r="F81" s="96"/>
      <c r="G81" s="96"/>
      <c r="H81" s="97"/>
      <c r="I81" s="98"/>
    </row>
    <row r="82" spans="1:9" ht="18" customHeight="1">
      <c r="A82" s="92"/>
      <c r="C82" s="93"/>
      <c r="D82" s="94"/>
      <c r="E82" s="95"/>
      <c r="F82" s="96"/>
      <c r="G82" s="96"/>
      <c r="H82" s="97"/>
      <c r="I82" s="98"/>
    </row>
    <row r="83" spans="1:9" ht="18" customHeight="1">
      <c r="A83" s="92" t="s">
        <v>130</v>
      </c>
      <c r="C83" s="93"/>
      <c r="D83" s="94"/>
      <c r="E83" s="95"/>
      <c r="F83" s="96"/>
      <c r="G83" s="96"/>
      <c r="H83" s="97"/>
      <c r="I83" s="98"/>
    </row>
  </sheetData>
  <printOptions/>
  <pageMargins left="0.11" right="0.08" top="0.96" bottom="0.24" header="0.94" footer="0.2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 II</dc:creator>
  <cp:keywords/>
  <dc:description/>
  <cp:lastModifiedBy>STANTON</cp:lastModifiedBy>
  <cp:lastPrinted>2001-02-15T07:59:02Z</cp:lastPrinted>
  <dcterms:created xsi:type="dcterms:W3CDTF">1999-07-29T12:38:18Z</dcterms:created>
  <dcterms:modified xsi:type="dcterms:W3CDTF">2001-02-15T07:59:06Z</dcterms:modified>
  <cp:category/>
  <cp:version/>
  <cp:contentType/>
  <cp:contentStatus/>
</cp:coreProperties>
</file>